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 40% AUG" sheetId="19" r:id="rId1"/>
  </sheets>
  <calcPr calcId="145621"/>
</workbook>
</file>

<file path=xl/calcChain.xml><?xml version="1.0" encoding="utf-8"?>
<calcChain xmlns="http://schemas.openxmlformats.org/spreadsheetml/2006/main">
  <c r="H63" i="19" l="1"/>
  <c r="H70" i="19"/>
  <c r="H48" i="19"/>
  <c r="H43" i="19"/>
  <c r="H31" i="19"/>
  <c r="H11" i="19"/>
  <c r="H71" i="19" l="1"/>
</calcChain>
</file>

<file path=xl/sharedStrings.xml><?xml version="1.0" encoding="utf-8"?>
<sst xmlns="http://schemas.openxmlformats.org/spreadsheetml/2006/main" count="83" uniqueCount="60">
  <si>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</si>
  <si>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</si>
  <si>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</si>
  <si>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</si>
  <si>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</si>
  <si>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</si>
  <si>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</si>
  <si>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</si>
  <si>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</si>
  <si>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</si>
  <si>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</si>
  <si>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</si>
  <si>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</si>
  <si>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</si>
  <si>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</si>
  <si>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</si>
  <si>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</si>
  <si>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</si>
  <si>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</si>
  <si>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</si>
  <si>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LUANA FARM</t>
  </si>
  <si>
    <t>PHARMA SA</t>
  </si>
  <si>
    <t>TOTAL PHARMA S A</t>
  </si>
  <si>
    <t>COMIRO INVEST</t>
  </si>
  <si>
    <t>FARMEXIM</t>
  </si>
  <si>
    <t>TOTAL GENERAL</t>
  </si>
  <si>
    <t>FILDAS</t>
  </si>
  <si>
    <t>TRADING</t>
  </si>
  <si>
    <t xml:space="preserve">TOTAL FILDAS TRADING </t>
  </si>
  <si>
    <t>Pensionari</t>
  </si>
  <si>
    <t>SILVER WOOLF</t>
  </si>
  <si>
    <t>SALIX</t>
  </si>
  <si>
    <t>GENTIANA</t>
  </si>
  <si>
    <t>SEPT. 2021</t>
  </si>
  <si>
    <t xml:space="preserve">                                                          TOTAL PHARMAFARM</t>
  </si>
  <si>
    <t>OCT. 2021</t>
  </si>
  <si>
    <t>OCT . 2021</t>
  </si>
  <si>
    <t>9700/24.09.2021</t>
  </si>
  <si>
    <t>11515/08.10.2021</t>
  </si>
  <si>
    <t>GE EN  0097/31.08.2021</t>
  </si>
  <si>
    <t>GE HOR 108/31.08.2021</t>
  </si>
  <si>
    <t>GE GEN  93/31.08.2021</t>
  </si>
  <si>
    <t>GENTIANA  115/31.08.2021</t>
  </si>
  <si>
    <t>430/24.09.2021</t>
  </si>
  <si>
    <t>11016/24.09.2021</t>
  </si>
  <si>
    <t>LUA 603/31.08.2021</t>
  </si>
  <si>
    <t>572/05.10.2021</t>
  </si>
  <si>
    <t>11505/08.10.2021</t>
  </si>
  <si>
    <t>AQUA 1087/31.08.2021</t>
  </si>
  <si>
    <t>574/05.10.2021</t>
  </si>
  <si>
    <t>11506/08.10.2021</t>
  </si>
  <si>
    <t xml:space="preserve"> HEALTHCARE </t>
  </si>
  <si>
    <t xml:space="preserve">ALLIANCE  </t>
  </si>
  <si>
    <t>MMSAL 644/31.08.2021</t>
  </si>
  <si>
    <t>567/05.10.2021</t>
  </si>
  <si>
    <t>11507/08.10.2021</t>
  </si>
  <si>
    <t>COAS 67/31.08.2021</t>
  </si>
  <si>
    <t>SACA 59/31.08.2021</t>
  </si>
  <si>
    <t>CLT 75/31.08.2021</t>
  </si>
  <si>
    <t>PLATI  CESIUNI  28.10.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</si>
</sst>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0">
    <xf numFmtId="0" fontId="0" fillId="0" borderId="0" xfId="0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0" fillId="0" borderId="5" xfId="0" applyBorder="1"/>
    <xf numFmtId="0" fontId="10" fillId="0" borderId="8" xfId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11" fillId="0" borderId="0" xfId="0" applyFont="1"/>
    <xf numFmtId="0" fontId="0" fillId="0" borderId="19" xfId="0" applyBorder="1"/>
    <xf numFmtId="0" fontId="0" fillId="0" borderId="14" xfId="0" applyBorder="1"/>
    <xf numFmtId="4" fontId="11" fillId="0" borderId="17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" xfId="0" applyBorder="1"/>
    <xf numFmtId="0" fontId="10" fillId="0" borderId="16" xfId="1" applyFont="1" applyBorder="1" applyAlignment="1">
      <alignment horizontal="center"/>
    </xf>
    <xf numFmtId="0" fontId="0" fillId="0" borderId="10" xfId="0" applyBorder="1"/>
    <xf numFmtId="0" fontId="0" fillId="0" borderId="26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1" fillId="0" borderId="22" xfId="0" applyNumberFormat="1" applyFont="1" applyBorder="1"/>
    <xf numFmtId="0" fontId="0" fillId="0" borderId="26" xfId="0" applyBorder="1" applyAlignment="1">
      <alignment horizontal="right"/>
    </xf>
    <xf numFmtId="0" fontId="0" fillId="0" borderId="33" xfId="0" applyBorder="1"/>
    <xf numFmtId="4" fontId="0" fillId="0" borderId="26" xfId="0" applyNumberFormat="1" applyBorder="1"/>
    <xf numFmtId="4" fontId="0" fillId="0" borderId="0" xfId="0" applyNumberFormat="1"/>
    <xf numFmtId="0" fontId="0" fillId="0" borderId="35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7" xfId="0" applyNumberFormat="1" applyFill="1" applyBorder="1"/>
    <xf numFmtId="0" fontId="0" fillId="0" borderId="26" xfId="0" applyFill="1" applyBorder="1"/>
    <xf numFmtId="0" fontId="0" fillId="0" borderId="36" xfId="0" applyFill="1" applyBorder="1" applyAlignment="1">
      <alignment horizontal="right"/>
    </xf>
    <xf numFmtId="4" fontId="0" fillId="0" borderId="36" xfId="0" applyNumberFormat="1" applyFill="1" applyBorder="1"/>
    <xf numFmtId="0" fontId="0" fillId="0" borderId="38" xfId="0" applyBorder="1"/>
    <xf numFmtId="4" fontId="11" fillId="0" borderId="23" xfId="0" applyNumberFormat="1" applyFon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0" fillId="0" borderId="44" xfId="0" applyNumberFormat="1" applyBorder="1"/>
    <xf numFmtId="4" fontId="0" fillId="0" borderId="44" xfId="0" applyNumberFormat="1" applyFill="1" applyBorder="1"/>
    <xf numFmtId="0" fontId="0" fillId="0" borderId="12" xfId="0" applyFill="1" applyBorder="1"/>
    <xf numFmtId="0" fontId="10" fillId="0" borderId="43" xfId="1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9" xfId="0" applyFill="1" applyBorder="1" applyAlignment="1">
      <alignment vertical="top"/>
    </xf>
    <xf numFmtId="0" fontId="10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10" fillId="0" borderId="22" xfId="1" applyFont="1" applyBorder="1" applyAlignment="1">
      <alignment horizontal="center"/>
    </xf>
    <xf numFmtId="0" fontId="9" fillId="0" borderId="41" xfId="1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0" fillId="0" borderId="23" xfId="0" applyFill="1" applyBorder="1"/>
    <xf numFmtId="0" fontId="0" fillId="0" borderId="22" xfId="0" applyFill="1" applyBorder="1"/>
    <xf numFmtId="0" fontId="0" fillId="0" borderId="23" xfId="0" applyBorder="1"/>
    <xf numFmtId="0" fontId="0" fillId="0" borderId="43" xfId="0" applyFill="1" applyBorder="1"/>
    <xf numFmtId="0" fontId="0" fillId="0" borderId="10" xfId="0" applyFill="1" applyBorder="1"/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1" fillId="0" borderId="8" xfId="0" applyNumberFormat="1" applyFont="1" applyFill="1" applyBorder="1"/>
    <xf numFmtId="4" fontId="17" fillId="0" borderId="17" xfId="0" applyNumberFormat="1" applyFont="1" applyBorder="1"/>
    <xf numFmtId="0" fontId="18" fillId="0" borderId="2" xfId="0" applyFont="1" applyBorder="1" applyAlignment="1">
      <alignment horizontal="center"/>
    </xf>
    <xf numFmtId="0" fontId="0" fillId="0" borderId="16" xfId="0" applyFill="1" applyBorder="1"/>
    <xf numFmtId="0" fontId="10" fillId="0" borderId="7" xfId="1" applyFont="1" applyBorder="1" applyAlignment="1"/>
    <xf numFmtId="0" fontId="10" fillId="0" borderId="22" xfId="1" applyFont="1" applyBorder="1" applyAlignment="1">
      <alignment horizontal="right"/>
    </xf>
    <xf numFmtId="0" fontId="0" fillId="0" borderId="33" xfId="0" applyFill="1" applyBorder="1" applyAlignment="1"/>
    <xf numFmtId="0" fontId="0" fillId="0" borderId="33" xfId="0" applyFont="1" applyFill="1" applyBorder="1"/>
    <xf numFmtId="4" fontId="11" fillId="0" borderId="2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3" xfId="0" applyBorder="1" applyAlignment="1">
      <alignment horizontal="center" vertical="top"/>
    </xf>
    <xf numFmtId="2" fontId="16" fillId="0" borderId="18" xfId="1" applyNumberFormat="1" applyFont="1" applyBorder="1" applyAlignment="1">
      <alignment horizontal="right" vertical="top"/>
    </xf>
    <xf numFmtId="0" fontId="19" fillId="0" borderId="0" xfId="0" applyFont="1"/>
    <xf numFmtId="0" fontId="0" fillId="0" borderId="22" xfId="0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33" xfId="0" applyFill="1" applyBorder="1"/>
    <xf numFmtId="0" fontId="0" fillId="0" borderId="39" xfId="0" applyFill="1" applyBorder="1"/>
    <xf numFmtId="0" fontId="0" fillId="0" borderId="35" xfId="0" applyFill="1" applyBorder="1"/>
    <xf numFmtId="0" fontId="9" fillId="0" borderId="1" xfId="1" applyFont="1" applyBorder="1" applyAlignment="1">
      <alignment horizontal="right" vertical="top"/>
    </xf>
    <xf numFmtId="0" fontId="0" fillId="0" borderId="38" xfId="0" applyFill="1" applyBorder="1" applyAlignment="1"/>
    <xf numFmtId="17" fontId="0" fillId="0" borderId="23" xfId="0" applyNumberFormat="1" applyBorder="1"/>
    <xf numFmtId="0" fontId="0" fillId="0" borderId="35" xfId="0" applyFill="1" applyBorder="1" applyAlignment="1">
      <alignment horizontal="left"/>
    </xf>
    <xf numFmtId="4" fontId="0" fillId="0" borderId="40" xfId="0" applyNumberFormat="1" applyFill="1" applyBorder="1"/>
    <xf numFmtId="4" fontId="0" fillId="0" borderId="47" xfId="0" applyNumberFormat="1" applyBorder="1"/>
    <xf numFmtId="4" fontId="6" fillId="0" borderId="23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" fontId="0" fillId="0" borderId="22" xfId="0" applyNumberFormat="1" applyBorder="1"/>
    <xf numFmtId="4" fontId="0" fillId="0" borderId="11" xfId="0" applyNumberFormat="1" applyBorder="1"/>
    <xf numFmtId="4" fontId="0" fillId="0" borderId="27" xfId="0" applyNumberFormat="1" applyBorder="1"/>
    <xf numFmtId="0" fontId="0" fillId="0" borderId="23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11" fillId="0" borderId="43" xfId="0" applyFont="1" applyBorder="1" applyAlignment="1">
      <alignment horizontal="center" vertical="top"/>
    </xf>
    <xf numFmtId="4" fontId="0" fillId="0" borderId="46" xfId="0" applyNumberFormat="1" applyBorder="1"/>
    <xf numFmtId="0" fontId="0" fillId="0" borderId="39" xfId="0" applyFont="1" applyFill="1" applyBorder="1"/>
    <xf numFmtId="0" fontId="9" fillId="0" borderId="25" xfId="1" applyFont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0" fontId="0" fillId="0" borderId="30" xfId="0" applyFont="1" applyBorder="1"/>
    <xf numFmtId="0" fontId="0" fillId="0" borderId="13" xfId="0" applyFont="1" applyFill="1" applyBorder="1"/>
    <xf numFmtId="0" fontId="0" fillId="0" borderId="0" xfId="0" applyAlignment="1"/>
    <xf numFmtId="0" fontId="0" fillId="0" borderId="43" xfId="0" applyFill="1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23" xfId="0" applyBorder="1" applyAlignment="1"/>
    <xf numFmtId="4" fontId="0" fillId="0" borderId="9" xfId="0" applyNumberForma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0" fillId="0" borderId="37" xfId="0" applyFill="1" applyBorder="1"/>
    <xf numFmtId="0" fontId="0" fillId="0" borderId="10" xfId="0" applyBorder="1" applyAlignment="1"/>
    <xf numFmtId="0" fontId="0" fillId="0" borderId="45" xfId="0" applyBorder="1" applyAlignment="1"/>
    <xf numFmtId="0" fontId="10" fillId="0" borderId="23" xfId="1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0" fillId="0" borderId="48" xfId="0" applyFill="1" applyBorder="1" applyAlignment="1">
      <alignment horizontal="right"/>
    </xf>
    <xf numFmtId="0" fontId="0" fillId="0" borderId="43" xfId="0" applyBorder="1"/>
    <xf numFmtId="0" fontId="10" fillId="0" borderId="2" xfId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43" xfId="0" applyNumberFormat="1" applyFill="1" applyBorder="1" applyAlignment="1">
      <alignment vertical="top"/>
    </xf>
    <xf numFmtId="0" fontId="0" fillId="0" borderId="49" xfId="0" applyFill="1" applyBorder="1"/>
    <xf numFmtId="0" fontId="0" fillId="0" borderId="50" xfId="0" applyFill="1" applyBorder="1"/>
    <xf numFmtId="0" fontId="2" fillId="0" borderId="22" xfId="0" applyFont="1" applyBorder="1" applyAlignment="1">
      <alignment horizontal="center"/>
    </xf>
    <xf numFmtId="0" fontId="0" fillId="0" borderId="32" xfId="0" applyFill="1" applyBorder="1"/>
    <xf numFmtId="0" fontId="4" fillId="0" borderId="22" xfId="0" applyFont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22" xfId="0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26" xfId="0" applyFont="1" applyFill="1" applyBorder="1"/>
    <xf numFmtId="0" fontId="1" fillId="0" borderId="2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0" fillId="0" borderId="22" xfId="1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49" fontId="15" fillId="0" borderId="23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3" xfId="0" applyBorder="1" applyAlignment="1">
      <alignment vertical="top"/>
    </xf>
    <xf numFmtId="0" fontId="11" fillId="0" borderId="2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43" xfId="0" applyBorder="1" applyAlignment="1"/>
    <xf numFmtId="0" fontId="0" fillId="0" borderId="18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40" xfId="0" applyBorder="1" applyAlignment="1">
      <alignment vertical="top"/>
    </xf>
    <xf numFmtId="0" fontId="0" fillId="0" borderId="42" xfId="0" applyBorder="1"/>
    <xf numFmtId="49" fontId="15" fillId="0" borderId="43" xfId="0" applyNumberFormat="1" applyFont="1" applyBorder="1" applyAlignment="1">
      <alignment vertical="top" wrapText="1"/>
    </xf>
    <xf numFmtId="0" fontId="11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" fontId="0" fillId="0" borderId="23" xfId="0" applyNumberFormat="1" applyFill="1" applyBorder="1" applyAlignment="1">
      <alignment vertical="top"/>
    </xf>
    <xf numFmtId="0" fontId="7" fillId="0" borderId="4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0" fillId="0" borderId="22" xfId="0" applyBorder="1" applyAlignment="1"/>
    <xf numFmtId="0" fontId="11" fillId="0" borderId="23" xfId="0" applyFont="1" applyBorder="1" applyAlignment="1">
      <alignment horizontal="center"/>
    </xf>
    <xf numFmtId="0" fontId="0" fillId="0" borderId="24" xfId="0" applyFill="1" applyBorder="1" applyAlignment="1">
      <alignment vertical="top"/>
    </xf>
    <xf numFmtId="0" fontId="11" fillId="0" borderId="22" xfId="0" applyFont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0" fillId="0" borderId="23" xfId="1" applyFont="1" applyBorder="1" applyAlignment="1">
      <alignment horizontal="center" vertical="top"/>
    </xf>
    <xf numFmtId="0" fontId="10" fillId="0" borderId="43" xfId="1" applyFont="1" applyBorder="1" applyAlignment="1">
      <alignment horizontal="center" vertical="top"/>
    </xf>
    <xf numFmtId="14" fontId="0" fillId="0" borderId="23" xfId="0" applyNumberFormat="1" applyFill="1" applyBorder="1"/>
    <xf numFmtId="0" fontId="0" fillId="0" borderId="20" xfId="0" applyBorder="1"/>
    <xf numFmtId="49" fontId="15" fillId="0" borderId="22" xfId="0" applyNumberFormat="1" applyFont="1" applyBorder="1" applyAlignment="1">
      <alignment vertical="top"/>
    </xf>
    <xf numFmtId="0" fontId="0" fillId="0" borderId="27" xfId="0" applyBorder="1"/>
    <xf numFmtId="0" fontId="0" fillId="0" borderId="23" xfId="0" applyFill="1" applyBorder="1" applyAlignment="1">
      <alignment vertical="top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0" fillId="0" borderId="23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11" fillId="0" borderId="30" xfId="0" applyFont="1" applyBorder="1" applyAlignment="1">
      <alignment horizontal="center"/>
    </xf>
    <xf numFmtId="49" fontId="15" fillId="0" borderId="23" xfId="0" applyNumberFormat="1" applyFont="1" applyBorder="1" applyAlignment="1">
      <alignment vertical="top" wrapText="1"/>
    </xf>
    <xf numFmtId="0" fontId="11" fillId="0" borderId="28" xfId="0" applyFont="1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14" fontId="11" fillId="0" borderId="19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15" fillId="0" borderId="43" xfId="0" applyNumberFormat="1" applyFont="1" applyBorder="1" applyAlignment="1">
      <alignment vertical="top" wrapText="1"/>
    </xf>
    <xf numFmtId="0" fontId="0" fillId="0" borderId="21" xfId="0" applyFill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1" fillId="0" borderId="23" xfId="0" applyFont="1" applyBorder="1" applyAlignment="1"/>
    <xf numFmtId="0" fontId="0" fillId="0" borderId="22" xfId="0" applyBorder="1" applyAlignment="1"/>
    <xf numFmtId="0" fontId="7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0" fillId="0" borderId="23" xfId="0" applyFill="1" applyBorder="1" applyAlignment="1">
      <alignment horizontal="right" vertical="top"/>
    </xf>
    <xf numFmtId="0" fontId="9" fillId="0" borderId="43" xfId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49" fontId="15" fillId="0" borderId="34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49" fontId="15" fillId="0" borderId="29" xfId="0" applyNumberFormat="1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15" fillId="0" borderId="22" xfId="0" applyNumberFormat="1" applyFont="1" applyBorder="1" applyAlignment="1">
      <alignment vertical="top" wrapText="1"/>
    </xf>
    <xf numFmtId="0" fontId="10" fillId="0" borderId="23" xfId="1" applyFont="1" applyBorder="1" applyAlignment="1">
      <alignment horizontal="center" vertical="top"/>
    </xf>
    <xf numFmtId="0" fontId="10" fillId="0" borderId="43" xfId="1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tabSelected="1" workbookViewId="0">
      <selection activeCell="M50" sqref="M50:M51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59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4" t="s">
        <v>0</v>
      </c>
      <c r="B5" s="1" t="s">
        <v>1</v>
      </c>
      <c r="C5" s="122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x14ac:dyDescent="0.25">
      <c r="A7" s="118">
        <v>1</v>
      </c>
      <c r="B7" s="140" t="s">
        <v>21</v>
      </c>
      <c r="C7" s="59" t="s">
        <v>33</v>
      </c>
      <c r="D7" s="59" t="s">
        <v>20</v>
      </c>
      <c r="E7" s="59" t="s">
        <v>43</v>
      </c>
      <c r="F7" s="81" t="s">
        <v>29</v>
      </c>
      <c r="G7" s="22" t="s">
        <v>45</v>
      </c>
      <c r="H7" s="154">
        <v>1308.3399999999999</v>
      </c>
    </row>
    <row r="8" spans="1:9" ht="15.75" thickBot="1" x14ac:dyDescent="0.3">
      <c r="A8" s="54"/>
      <c r="B8" s="51"/>
      <c r="C8" s="121" t="s">
        <v>44</v>
      </c>
      <c r="D8" s="121"/>
      <c r="E8" s="121"/>
      <c r="F8" s="153"/>
      <c r="G8" s="22"/>
      <c r="H8" s="155"/>
    </row>
    <row r="9" spans="1:9" ht="15.75" hidden="1" thickBot="1" x14ac:dyDescent="0.3">
      <c r="A9" s="118">
        <v>2</v>
      </c>
      <c r="B9" s="140" t="s">
        <v>21</v>
      </c>
      <c r="C9" s="17"/>
      <c r="D9" s="144"/>
      <c r="E9" s="17"/>
      <c r="F9" s="152"/>
      <c r="G9" s="26"/>
      <c r="H9" s="24"/>
      <c r="I9" s="77">
        <v>500</v>
      </c>
    </row>
    <row r="10" spans="1:9" ht="15.75" hidden="1" thickBot="1" x14ac:dyDescent="0.3">
      <c r="A10" s="48"/>
      <c r="B10" s="157"/>
      <c r="C10" s="5"/>
      <c r="D10" s="5"/>
      <c r="E10" s="5"/>
      <c r="F10" s="154"/>
      <c r="G10" s="154"/>
      <c r="H10" s="46"/>
    </row>
    <row r="11" spans="1:9" ht="15.75" thickBot="1" x14ac:dyDescent="0.3">
      <c r="A11" s="211" t="s">
        <v>22</v>
      </c>
      <c r="B11" s="186"/>
      <c r="C11" s="186"/>
      <c r="D11" s="186"/>
      <c r="E11" s="186"/>
      <c r="F11" s="186"/>
      <c r="G11" s="212"/>
      <c r="H11" s="64">
        <f>H7</f>
        <v>1308.3399999999999</v>
      </c>
    </row>
    <row r="12" spans="1:9" x14ac:dyDescent="0.25">
      <c r="A12" s="118">
        <v>1</v>
      </c>
      <c r="B12" s="140" t="s">
        <v>52</v>
      </c>
      <c r="C12" s="86">
        <v>44470</v>
      </c>
      <c r="D12" s="59" t="s">
        <v>23</v>
      </c>
      <c r="E12" s="19" t="s">
        <v>46</v>
      </c>
      <c r="F12" s="47" t="s">
        <v>29</v>
      </c>
      <c r="G12" s="26" t="s">
        <v>48</v>
      </c>
      <c r="H12" s="171">
        <v>146.65</v>
      </c>
    </row>
    <row r="13" spans="1:9" ht="15.75" thickBot="1" x14ac:dyDescent="0.3">
      <c r="A13" s="54"/>
      <c r="B13" s="172" t="s">
        <v>51</v>
      </c>
      <c r="C13" s="58" t="s">
        <v>47</v>
      </c>
      <c r="D13" s="53"/>
      <c r="E13" s="9"/>
      <c r="F13" s="87"/>
      <c r="G13" s="29"/>
      <c r="H13" s="173"/>
    </row>
    <row r="14" spans="1:9" x14ac:dyDescent="0.25">
      <c r="A14" s="48">
        <v>2</v>
      </c>
      <c r="B14" s="140" t="s">
        <v>52</v>
      </c>
      <c r="C14" s="59" t="s">
        <v>35</v>
      </c>
      <c r="D14" s="59" t="s">
        <v>31</v>
      </c>
      <c r="E14" s="59" t="s">
        <v>49</v>
      </c>
      <c r="F14" s="81" t="s">
        <v>29</v>
      </c>
      <c r="G14" s="22" t="s">
        <v>53</v>
      </c>
      <c r="H14" s="154">
        <v>1205.8499999999999</v>
      </c>
    </row>
    <row r="15" spans="1:9" ht="15.75" thickBot="1" x14ac:dyDescent="0.3">
      <c r="A15" s="54"/>
      <c r="B15" s="172" t="s">
        <v>51</v>
      </c>
      <c r="C15" s="121" t="s">
        <v>50</v>
      </c>
      <c r="D15" s="121"/>
      <c r="E15" s="121"/>
      <c r="F15" s="33"/>
      <c r="G15" s="29"/>
      <c r="H15" s="37"/>
    </row>
    <row r="16" spans="1:9" ht="15.75" customHeight="1" x14ac:dyDescent="0.25">
      <c r="A16" s="216">
        <v>2</v>
      </c>
      <c r="B16" s="185" t="s">
        <v>18</v>
      </c>
      <c r="C16" s="59" t="s">
        <v>35</v>
      </c>
      <c r="D16" s="59" t="s">
        <v>30</v>
      </c>
      <c r="E16" s="59" t="s">
        <v>54</v>
      </c>
      <c r="F16" s="81" t="s">
        <v>29</v>
      </c>
      <c r="G16" s="22" t="s">
        <v>56</v>
      </c>
      <c r="H16" s="154">
        <v>811.13</v>
      </c>
    </row>
    <row r="17" spans="1:14" ht="15.75" customHeight="1" x14ac:dyDescent="0.25">
      <c r="A17" s="217"/>
      <c r="B17" s="193"/>
      <c r="C17" s="121" t="s">
        <v>55</v>
      </c>
      <c r="D17" s="121"/>
      <c r="E17" s="121"/>
      <c r="F17" s="81" t="s">
        <v>29</v>
      </c>
      <c r="G17" s="36" t="s">
        <v>57</v>
      </c>
      <c r="H17" s="154">
        <v>511.04</v>
      </c>
    </row>
    <row r="18" spans="1:14" ht="15.75" thickBot="1" x14ac:dyDescent="0.3">
      <c r="A18" s="206"/>
      <c r="B18" s="193"/>
      <c r="C18" s="121"/>
      <c r="D18" s="121"/>
      <c r="E18" s="121"/>
      <c r="F18" s="81" t="s">
        <v>29</v>
      </c>
      <c r="G18" s="36" t="s">
        <v>58</v>
      </c>
      <c r="H18" s="154">
        <v>290.72000000000003</v>
      </c>
    </row>
    <row r="19" spans="1:14" ht="15.75" hidden="1" customHeight="1" thickBot="1" x14ac:dyDescent="0.3">
      <c r="A19" s="192"/>
      <c r="B19" s="187"/>
      <c r="C19" s="21"/>
      <c r="D19" s="68"/>
      <c r="E19" s="69"/>
      <c r="F19" s="165"/>
      <c r="G19" s="27"/>
      <c r="H19" s="76"/>
    </row>
    <row r="20" spans="1:14" hidden="1" x14ac:dyDescent="0.25">
      <c r="A20" s="168">
        <v>3</v>
      </c>
      <c r="B20" s="213" t="s">
        <v>18</v>
      </c>
      <c r="C20" s="59"/>
      <c r="D20" s="59"/>
      <c r="E20" s="59"/>
      <c r="F20" s="131"/>
      <c r="G20" s="26"/>
      <c r="H20" s="25"/>
    </row>
    <row r="21" spans="1:14" hidden="1" x14ac:dyDescent="0.25">
      <c r="A21" s="169"/>
      <c r="B21" s="207"/>
      <c r="C21" s="121"/>
      <c r="D21" s="121"/>
      <c r="E21" s="121"/>
      <c r="F21" s="81"/>
      <c r="G21" s="36"/>
      <c r="H21" s="96"/>
    </row>
    <row r="22" spans="1:14" hidden="1" x14ac:dyDescent="0.25">
      <c r="A22" s="169"/>
      <c r="B22" s="207"/>
      <c r="C22" s="60"/>
      <c r="D22" s="121"/>
      <c r="E22" s="121"/>
      <c r="F22" s="81"/>
      <c r="G22" s="36"/>
      <c r="H22" s="96"/>
    </row>
    <row r="23" spans="1:14" ht="15.75" hidden="1" thickBot="1" x14ac:dyDescent="0.3">
      <c r="A23" s="138"/>
      <c r="B23" s="214"/>
      <c r="C23" s="58"/>
      <c r="D23" s="53"/>
      <c r="E23" s="53"/>
      <c r="F23" s="83"/>
      <c r="G23" s="20"/>
      <c r="H23" s="37"/>
    </row>
    <row r="24" spans="1:14" hidden="1" x14ac:dyDescent="0.25">
      <c r="A24" s="169">
        <v>4</v>
      </c>
      <c r="B24" s="193" t="s">
        <v>18</v>
      </c>
      <c r="C24" s="57"/>
      <c r="D24" s="59"/>
      <c r="E24" s="59"/>
      <c r="F24" s="30"/>
      <c r="G24" s="22"/>
      <c r="H24" s="112"/>
    </row>
    <row r="25" spans="1:14" hidden="1" x14ac:dyDescent="0.25">
      <c r="A25" s="169"/>
      <c r="B25" s="193"/>
      <c r="C25" s="60"/>
      <c r="D25" s="121"/>
      <c r="E25" s="121"/>
      <c r="F25" s="30"/>
      <c r="G25" s="36"/>
      <c r="H25" s="112"/>
    </row>
    <row r="26" spans="1:14" ht="15.75" hidden="1" thickBot="1" x14ac:dyDescent="0.3">
      <c r="A26" s="138"/>
      <c r="B26" s="215"/>
      <c r="C26" s="53"/>
      <c r="D26" s="53"/>
      <c r="E26" s="53"/>
      <c r="F26" s="30"/>
      <c r="G26" s="36"/>
      <c r="H26" s="112"/>
    </row>
    <row r="27" spans="1:14" ht="15" hidden="1" customHeight="1" x14ac:dyDescent="0.25">
      <c r="A27" s="205">
        <v>4</v>
      </c>
      <c r="B27" s="207" t="s">
        <v>18</v>
      </c>
      <c r="C27" s="60"/>
      <c r="D27" s="189"/>
      <c r="E27" s="188"/>
      <c r="F27" s="85"/>
      <c r="G27" s="39"/>
      <c r="H27" s="88"/>
    </row>
    <row r="28" spans="1:14" ht="15.75" hidden="1" thickBot="1" x14ac:dyDescent="0.3">
      <c r="A28" s="206"/>
      <c r="B28" s="208"/>
      <c r="C28" s="58"/>
      <c r="D28" s="179"/>
      <c r="E28" s="209"/>
      <c r="F28" s="70"/>
      <c r="G28" s="22"/>
      <c r="H28" s="24"/>
    </row>
    <row r="29" spans="1:14" hidden="1" x14ac:dyDescent="0.25">
      <c r="A29" s="206"/>
      <c r="B29" s="63"/>
      <c r="C29" s="5"/>
      <c r="D29" s="179"/>
      <c r="E29" s="209"/>
      <c r="F29" s="70"/>
      <c r="G29" s="22"/>
      <c r="H29" s="24"/>
      <c r="N29" s="107"/>
    </row>
    <row r="30" spans="1:14" ht="15.75" hidden="1" thickBot="1" x14ac:dyDescent="0.3">
      <c r="A30" s="192"/>
      <c r="B30" s="62"/>
      <c r="C30" s="151"/>
      <c r="D30" s="180"/>
      <c r="E30" s="210"/>
      <c r="F30" s="50"/>
      <c r="G30" s="22"/>
      <c r="H30" s="97"/>
    </row>
    <row r="31" spans="1:14" ht="15.75" customHeight="1" thickBot="1" x14ac:dyDescent="0.3">
      <c r="A31" s="190" t="s">
        <v>15</v>
      </c>
      <c r="B31" s="218"/>
      <c r="C31" s="218"/>
      <c r="D31" s="218"/>
      <c r="E31" s="218"/>
      <c r="F31" s="218"/>
      <c r="G31" s="219"/>
      <c r="H31" s="72">
        <f>SUM(H12:H30)</f>
        <v>2965.3900000000003</v>
      </c>
    </row>
    <row r="32" spans="1:14" ht="15" hidden="1" customHeight="1" x14ac:dyDescent="0.25">
      <c r="A32" s="55">
        <v>1</v>
      </c>
      <c r="B32" s="137" t="s">
        <v>26</v>
      </c>
      <c r="C32" s="60"/>
      <c r="D32" s="121"/>
      <c r="E32" s="121"/>
      <c r="F32" s="41"/>
      <c r="G32" s="49"/>
      <c r="H32" s="34"/>
    </row>
    <row r="33" spans="1:8" ht="15" hidden="1" customHeight="1" thickBot="1" x14ac:dyDescent="0.3">
      <c r="A33" s="55"/>
      <c r="B33" s="109" t="s">
        <v>27</v>
      </c>
      <c r="C33" s="60"/>
      <c r="D33" s="121"/>
      <c r="E33" s="121"/>
      <c r="F33" s="106"/>
      <c r="G33" s="43"/>
      <c r="H33" s="45"/>
    </row>
    <row r="34" spans="1:8" ht="15" hidden="1" customHeight="1" x14ac:dyDescent="0.25">
      <c r="A34" s="84">
        <v>2</v>
      </c>
      <c r="B34" s="66" t="s">
        <v>26</v>
      </c>
      <c r="C34" s="17"/>
      <c r="D34" s="17"/>
      <c r="E34" s="17"/>
      <c r="F34" s="133"/>
      <c r="G34" s="26"/>
      <c r="H34" s="25"/>
    </row>
    <row r="35" spans="1:8" ht="15" hidden="1" customHeight="1" thickBot="1" x14ac:dyDescent="0.3">
      <c r="A35" s="103"/>
      <c r="B35" s="113" t="s">
        <v>27</v>
      </c>
      <c r="C35" s="21"/>
      <c r="D35" s="21"/>
      <c r="E35" s="21"/>
      <c r="F35" s="135"/>
      <c r="G35" s="29"/>
      <c r="H35" s="97"/>
    </row>
    <row r="36" spans="1:8" ht="15" hidden="1" customHeight="1" x14ac:dyDescent="0.25">
      <c r="A36" s="55">
        <v>3</v>
      </c>
      <c r="B36" s="137" t="s">
        <v>26</v>
      </c>
      <c r="C36" s="23"/>
      <c r="D36" s="121"/>
      <c r="E36" s="8"/>
      <c r="F36" s="134"/>
      <c r="G36" s="39"/>
      <c r="H36" s="40"/>
    </row>
    <row r="37" spans="1:8" ht="15" hidden="1" customHeight="1" x14ac:dyDescent="0.25">
      <c r="A37" s="55"/>
      <c r="B37" s="113" t="s">
        <v>27</v>
      </c>
      <c r="C37" s="23"/>
      <c r="D37" s="121"/>
      <c r="E37" s="8"/>
      <c r="F37" s="50"/>
      <c r="G37" s="22"/>
      <c r="H37" s="34"/>
    </row>
    <row r="38" spans="1:8" ht="15" hidden="1" customHeight="1" x14ac:dyDescent="0.25">
      <c r="A38" s="103"/>
      <c r="B38" s="73"/>
      <c r="C38" s="23"/>
      <c r="D38" s="121"/>
      <c r="E38" s="8"/>
      <c r="F38" s="50"/>
      <c r="G38" s="22"/>
      <c r="H38" s="34"/>
    </row>
    <row r="39" spans="1:8" ht="15" hidden="1" customHeight="1" x14ac:dyDescent="0.25">
      <c r="A39" s="84">
        <v>3</v>
      </c>
      <c r="B39" s="66" t="s">
        <v>26</v>
      </c>
      <c r="C39" s="82"/>
      <c r="D39" s="5"/>
      <c r="E39" s="114"/>
      <c r="F39" s="117"/>
      <c r="G39" s="22"/>
      <c r="H39" s="154"/>
    </row>
    <row r="40" spans="1:8" ht="15" hidden="1" customHeight="1" x14ac:dyDescent="0.25">
      <c r="A40" s="55"/>
      <c r="B40" s="109" t="s">
        <v>27</v>
      </c>
      <c r="C40" s="115"/>
      <c r="D40" s="111"/>
      <c r="E40" s="116"/>
      <c r="F40" s="117"/>
      <c r="G40" s="22"/>
      <c r="H40" s="154"/>
    </row>
    <row r="41" spans="1:8" ht="15" hidden="1" customHeight="1" x14ac:dyDescent="0.25">
      <c r="A41" s="55"/>
      <c r="B41" s="56"/>
      <c r="C41" s="23"/>
      <c r="D41" s="121"/>
      <c r="E41" s="121"/>
      <c r="F41" s="117"/>
      <c r="G41" s="36"/>
      <c r="H41" s="112"/>
    </row>
    <row r="42" spans="1:8" ht="15" hidden="1" customHeight="1" x14ac:dyDescent="0.25">
      <c r="A42" s="103"/>
      <c r="B42" s="104"/>
      <c r="C42" s="105"/>
      <c r="D42" s="53"/>
      <c r="E42" s="58"/>
      <c r="F42" s="117"/>
      <c r="G42" s="22"/>
      <c r="H42" s="112"/>
    </row>
    <row r="43" spans="1:8" ht="15.75" thickBot="1" x14ac:dyDescent="0.3">
      <c r="A43" s="175" t="s">
        <v>28</v>
      </c>
      <c r="B43" s="176"/>
      <c r="C43" s="176"/>
      <c r="D43" s="176"/>
      <c r="E43" s="176"/>
      <c r="F43" s="176"/>
      <c r="G43" s="177"/>
      <c r="H43" s="42">
        <f>SUM(H32:H42)</f>
        <v>0</v>
      </c>
    </row>
    <row r="44" spans="1:8" hidden="1" x14ac:dyDescent="0.25">
      <c r="A44" s="164">
        <v>1</v>
      </c>
      <c r="B44" s="136" t="s">
        <v>17</v>
      </c>
      <c r="C44" s="57"/>
      <c r="D44" s="59"/>
      <c r="E44" s="59"/>
      <c r="F44" s="156"/>
      <c r="G44" s="47"/>
      <c r="H44" s="44"/>
    </row>
    <row r="45" spans="1:8" ht="15.75" hidden="1" thickBot="1" x14ac:dyDescent="0.3">
      <c r="A45" s="80"/>
      <c r="B45" s="110"/>
      <c r="C45" s="60"/>
      <c r="D45" s="121"/>
      <c r="E45" s="121"/>
      <c r="F45" s="44"/>
      <c r="G45" s="22"/>
      <c r="H45" s="96"/>
    </row>
    <row r="46" spans="1:8" ht="15.75" hidden="1" thickBot="1" x14ac:dyDescent="0.3">
      <c r="A46" s="80"/>
      <c r="B46" s="110"/>
      <c r="C46" s="60"/>
      <c r="D46" s="145"/>
      <c r="E46" s="8"/>
      <c r="F46" s="44"/>
      <c r="G46" s="22"/>
      <c r="H46" s="96"/>
    </row>
    <row r="47" spans="1:8" ht="15.75" hidden="1" thickBot="1" x14ac:dyDescent="0.3">
      <c r="A47" s="167"/>
      <c r="B47" s="130"/>
      <c r="C47" s="53"/>
      <c r="D47" s="163"/>
      <c r="E47" s="9"/>
      <c r="F47" s="38"/>
      <c r="G47" s="20"/>
      <c r="H47" s="97"/>
    </row>
    <row r="48" spans="1:8" ht="15.75" thickBot="1" x14ac:dyDescent="0.3">
      <c r="A48" s="141"/>
      <c r="B48" s="142"/>
      <c r="C48" s="142" t="s">
        <v>34</v>
      </c>
      <c r="D48" s="142"/>
      <c r="E48" s="143"/>
      <c r="F48" s="141"/>
      <c r="G48" s="143"/>
      <c r="H48" s="13">
        <f>H44+H45+H46+H47</f>
        <v>0</v>
      </c>
    </row>
    <row r="49" spans="1:8" x14ac:dyDescent="0.25">
      <c r="A49" s="158">
        <v>1</v>
      </c>
      <c r="B49" s="119" t="s">
        <v>24</v>
      </c>
      <c r="C49" s="170" t="s">
        <v>36</v>
      </c>
      <c r="D49" s="59" t="s">
        <v>32</v>
      </c>
      <c r="E49" s="59" t="s">
        <v>37</v>
      </c>
      <c r="F49" s="102" t="s">
        <v>29</v>
      </c>
      <c r="G49" s="35" t="s">
        <v>39</v>
      </c>
      <c r="H49" s="112">
        <v>193.69</v>
      </c>
    </row>
    <row r="50" spans="1:8" x14ac:dyDescent="0.25">
      <c r="A50" s="100"/>
      <c r="B50" s="161"/>
      <c r="C50" s="60" t="s">
        <v>38</v>
      </c>
      <c r="D50" s="121"/>
      <c r="E50" s="121"/>
      <c r="F50" s="71" t="s">
        <v>29</v>
      </c>
      <c r="G50" s="36" t="s">
        <v>40</v>
      </c>
      <c r="H50" s="112">
        <v>417.12</v>
      </c>
    </row>
    <row r="51" spans="1:8" x14ac:dyDescent="0.25">
      <c r="A51" s="100"/>
      <c r="B51" s="161"/>
      <c r="C51" s="121"/>
      <c r="D51" s="121"/>
      <c r="E51" s="121"/>
      <c r="F51" s="71" t="s">
        <v>29</v>
      </c>
      <c r="G51" s="36" t="s">
        <v>41</v>
      </c>
      <c r="H51" s="112">
        <v>136.46</v>
      </c>
    </row>
    <row r="52" spans="1:8" ht="15.75" thickBot="1" x14ac:dyDescent="0.3">
      <c r="A52" s="100"/>
      <c r="B52" s="161"/>
      <c r="C52" s="121"/>
      <c r="D52" s="121"/>
      <c r="E52" s="121"/>
      <c r="F52" s="71" t="s">
        <v>29</v>
      </c>
      <c r="G52" s="36" t="s">
        <v>42</v>
      </c>
      <c r="H52" s="112">
        <v>934.07</v>
      </c>
    </row>
    <row r="53" spans="1:8" ht="15.75" hidden="1" thickBot="1" x14ac:dyDescent="0.3">
      <c r="A53" s="100"/>
      <c r="B53" s="161"/>
      <c r="C53" s="149"/>
      <c r="D53" s="145"/>
      <c r="E53" s="108"/>
      <c r="F53" s="71"/>
      <c r="G53" s="36"/>
      <c r="H53" s="31"/>
    </row>
    <row r="54" spans="1:8" ht="15.75" hidden="1" thickBot="1" x14ac:dyDescent="0.3">
      <c r="A54" s="166"/>
      <c r="B54" s="162"/>
      <c r="C54" s="163"/>
      <c r="D54" s="139"/>
      <c r="E54" s="132"/>
      <c r="F54" s="44"/>
      <c r="G54" s="22"/>
      <c r="H54" s="150"/>
    </row>
    <row r="55" spans="1:8" ht="15.75" hidden="1" thickBot="1" x14ac:dyDescent="0.3">
      <c r="A55" s="100">
        <v>2</v>
      </c>
      <c r="B55" s="161"/>
      <c r="C55" s="59"/>
      <c r="D55" s="59"/>
      <c r="E55" s="98"/>
      <c r="F55" s="82"/>
      <c r="G55" s="26"/>
      <c r="H55" s="101"/>
    </row>
    <row r="56" spans="1:8" ht="15.75" hidden="1" thickBot="1" x14ac:dyDescent="0.3">
      <c r="A56" s="159"/>
      <c r="B56" s="162"/>
      <c r="C56" s="60"/>
      <c r="D56" s="121"/>
      <c r="E56" s="99"/>
      <c r="F56" s="81"/>
      <c r="G56" s="22"/>
      <c r="H56" s="89"/>
    </row>
    <row r="57" spans="1:8" ht="15.75" hidden="1" thickBot="1" x14ac:dyDescent="0.3">
      <c r="A57" s="191">
        <v>2</v>
      </c>
      <c r="B57" s="203"/>
      <c r="C57" s="148"/>
      <c r="D57" s="182"/>
      <c r="E57" s="61"/>
      <c r="F57" s="174"/>
      <c r="G57" s="204"/>
      <c r="H57" s="178"/>
    </row>
    <row r="58" spans="1:8" ht="15.75" hidden="1" thickBot="1" x14ac:dyDescent="0.3">
      <c r="A58" s="192"/>
      <c r="B58" s="200"/>
      <c r="C58" s="163"/>
      <c r="D58" s="183"/>
      <c r="E58" s="67"/>
      <c r="F58" s="183"/>
      <c r="G58" s="183"/>
      <c r="H58" s="183"/>
    </row>
    <row r="59" spans="1:8" ht="15.75" hidden="1" thickBot="1" x14ac:dyDescent="0.3">
      <c r="A59" s="197">
        <v>3</v>
      </c>
      <c r="B59" s="199"/>
      <c r="C59" s="201"/>
      <c r="D59" s="201"/>
      <c r="E59" s="201"/>
      <c r="F59" s="146"/>
      <c r="G59" s="146"/>
      <c r="H59" s="42"/>
    </row>
    <row r="60" spans="1:8" ht="15.75" hidden="1" thickBot="1" x14ac:dyDescent="0.3">
      <c r="A60" s="198"/>
      <c r="B60" s="200"/>
      <c r="C60" s="202"/>
      <c r="D60" s="202"/>
      <c r="E60" s="202"/>
      <c r="F60" s="146"/>
      <c r="G60" s="146"/>
      <c r="H60" s="28"/>
    </row>
    <row r="61" spans="1:8" ht="15.75" hidden="1" thickBot="1" x14ac:dyDescent="0.3">
      <c r="A61" s="75">
        <v>3</v>
      </c>
      <c r="B61" s="79"/>
      <c r="C61" s="148"/>
      <c r="D61" s="59"/>
      <c r="E61" s="61"/>
      <c r="F61" s="174"/>
      <c r="G61" s="194"/>
      <c r="H61" s="196"/>
    </row>
    <row r="62" spans="1:8" ht="15.75" hidden="1" thickBot="1" x14ac:dyDescent="0.3">
      <c r="A62" s="78"/>
      <c r="B62" s="163"/>
      <c r="C62" s="163"/>
      <c r="D62" s="53"/>
      <c r="E62" s="74"/>
      <c r="F62" s="183"/>
      <c r="G62" s="195"/>
      <c r="H62" s="181"/>
    </row>
    <row r="63" spans="1:8" ht="15.75" thickBot="1" x14ac:dyDescent="0.3">
      <c r="A63" s="175" t="s">
        <v>14</v>
      </c>
      <c r="B63" s="176"/>
      <c r="C63" s="176"/>
      <c r="D63" s="176"/>
      <c r="E63" s="176"/>
      <c r="F63" s="176"/>
      <c r="G63" s="177"/>
      <c r="H63" s="42">
        <f>H61+H49+H54+H56+H57+H55+H50+H53+H52+H51</f>
        <v>1681.3400000000001</v>
      </c>
    </row>
    <row r="64" spans="1:8" ht="15.75" hidden="1" thickBot="1" x14ac:dyDescent="0.3">
      <c r="A64" s="164">
        <v>1</v>
      </c>
      <c r="B64" s="123" t="s">
        <v>19</v>
      </c>
      <c r="C64" s="57"/>
      <c r="D64" s="59"/>
      <c r="E64" s="59"/>
      <c r="F64" s="59"/>
      <c r="G64" s="127"/>
      <c r="H64" s="160"/>
    </row>
    <row r="65" spans="1:8" ht="15.75" hidden="1" thickBot="1" x14ac:dyDescent="0.3">
      <c r="A65" s="167"/>
      <c r="B65" s="128"/>
      <c r="C65" s="58"/>
      <c r="D65" s="53"/>
      <c r="E65" s="53"/>
      <c r="F65" s="53"/>
      <c r="G65" s="129"/>
      <c r="H65" s="125"/>
    </row>
    <row r="66" spans="1:8" ht="15.75" hidden="1" thickBot="1" x14ac:dyDescent="0.3">
      <c r="A66" s="80"/>
      <c r="B66" s="124"/>
      <c r="C66" s="60"/>
      <c r="D66" s="121"/>
      <c r="E66" s="121"/>
      <c r="F66" s="121"/>
      <c r="G66" s="126"/>
      <c r="H66" s="125"/>
    </row>
    <row r="67" spans="1:8" ht="15.75" hidden="1" thickBot="1" x14ac:dyDescent="0.3">
      <c r="A67" s="167"/>
      <c r="B67" s="94"/>
      <c r="C67" s="60"/>
      <c r="D67" s="53"/>
      <c r="E67" s="53"/>
      <c r="F67" s="53"/>
      <c r="G67" s="120"/>
      <c r="H67" s="139"/>
    </row>
    <row r="68" spans="1:8" ht="15.75" hidden="1" thickBot="1" x14ac:dyDescent="0.3">
      <c r="A68" s="92">
        <v>2</v>
      </c>
      <c r="B68" s="93" t="s">
        <v>17</v>
      </c>
      <c r="C68" s="86"/>
      <c r="D68" s="93"/>
      <c r="E68" s="93"/>
      <c r="F68" s="57"/>
      <c r="G68" s="93"/>
      <c r="H68" s="90"/>
    </row>
    <row r="69" spans="1:8" ht="15.75" hidden="1" thickBot="1" x14ac:dyDescent="0.3">
      <c r="A69" s="91"/>
      <c r="B69" s="94"/>
      <c r="C69" s="95"/>
      <c r="D69" s="167"/>
      <c r="E69" s="167"/>
      <c r="F69" s="167"/>
      <c r="G69" s="167"/>
      <c r="H69" s="42"/>
    </row>
    <row r="70" spans="1:8" ht="15.75" thickBot="1" x14ac:dyDescent="0.3">
      <c r="A70" s="147"/>
      <c r="B70" s="184" t="s">
        <v>13</v>
      </c>
      <c r="C70" s="176"/>
      <c r="D70" s="184"/>
      <c r="E70" s="184"/>
      <c r="F70" s="184"/>
      <c r="G70" s="184"/>
      <c r="H70" s="42">
        <f>H68+H64+H65</f>
        <v>0</v>
      </c>
    </row>
    <row r="71" spans="1:8" ht="16.5" thickBot="1" x14ac:dyDescent="0.3">
      <c r="A71" s="11"/>
      <c r="B71" s="12"/>
      <c r="C71" s="12"/>
      <c r="D71" s="176" t="s">
        <v>25</v>
      </c>
      <c r="E71" s="176"/>
      <c r="F71" s="12"/>
      <c r="G71" s="12"/>
      <c r="H71" s="65">
        <f>H31+H63+H11+H43+H48+H70</f>
        <v>5955.0700000000006</v>
      </c>
    </row>
    <row r="73" spans="1:8" x14ac:dyDescent="0.25">
      <c r="H73" s="32"/>
    </row>
    <row r="74" spans="1:8" x14ac:dyDescent="0.25">
      <c r="H74" s="32"/>
    </row>
    <row r="82" spans="6:6" x14ac:dyDescent="0.25">
      <c r="F82" s="52"/>
    </row>
  </sheetData>
  <mergeCells count="28">
    <mergeCell ref="G61:G62"/>
    <mergeCell ref="H61:H62"/>
    <mergeCell ref="A63:G63"/>
    <mergeCell ref="B70:G70"/>
    <mergeCell ref="D71:E71"/>
    <mergeCell ref="F61:F62"/>
    <mergeCell ref="A59:A60"/>
    <mergeCell ref="B59:B60"/>
    <mergeCell ref="C59:C60"/>
    <mergeCell ref="D59:D60"/>
    <mergeCell ref="E59:E60"/>
    <mergeCell ref="H57:H58"/>
    <mergeCell ref="A27:A30"/>
    <mergeCell ref="B27:B28"/>
    <mergeCell ref="D27:D30"/>
    <mergeCell ref="E27:E30"/>
    <mergeCell ref="A31:G31"/>
    <mergeCell ref="A43:G43"/>
    <mergeCell ref="A57:A58"/>
    <mergeCell ref="B57:B58"/>
    <mergeCell ref="D57:D58"/>
    <mergeCell ref="F57:F58"/>
    <mergeCell ref="G57:G58"/>
    <mergeCell ref="A11:G11"/>
    <mergeCell ref="A16:A19"/>
    <mergeCell ref="B16:B19"/>
    <mergeCell ref="B20:B23"/>
    <mergeCell ref="B24:B26"/>
  </mergeCells>
  <pageMargins left="0.2" right="0.2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 40% 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2021-10-19T08:55:58Z</cp:lastPrinted>
  <dcterms:created xsi:type="dcterms:W3CDTF">2018-07-04T12:33:56Z</dcterms:created>
  <dcterms:modified xsi:type="dcterms:W3CDTF">2021-10-28T10:12:30Z</dcterms:modified>
</cp:coreProperties>
</file>